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3" headerRowCount="1">
  <autoFilter ref="A1:T103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Avviamento Stella-Triangolo</t>
        </is>
      </c>
      <c r="E8" t="inlineStr">
        <is>
          <t>U08</t>
        </is>
      </c>
      <c r="F8" t="inlineStr">
        <is>
          <t>Ventilatore stella-triangolo 15 kW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15</v>
      </c>
      <c r="S8" t="inlineStr">
        <is>
          <t>24VDC</t>
        </is>
      </c>
    </row>
    <row r="9">
      <c r="A9" t="inlineStr">
        <is>
          <t>Z1</t>
        </is>
      </c>
      <c r="B9" t="inlineStr">
        <is>
          <t>Partenza Generica Magnetotermico 4P</t>
        </is>
      </c>
      <c r="E9" t="inlineStr">
        <is>
          <t>U11</t>
        </is>
      </c>
      <c r="F9" t="inlineStr">
        <is>
          <t>Partenza generica 4P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11</v>
      </c>
    </row>
    <row r="10">
      <c r="A10" t="inlineStr">
        <is>
          <t>Z1</t>
        </is>
      </c>
      <c r="B10" t="inlineStr">
        <is>
          <t>Partenza Generica Magnetotermico 3P</t>
        </is>
      </c>
      <c r="E10" t="inlineStr">
        <is>
          <t>U12</t>
        </is>
      </c>
      <c r="F10" t="inlineStr">
        <is>
          <t>Partenza generica 3P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4</v>
      </c>
    </row>
    <row r="11">
      <c r="A11" t="inlineStr">
        <is>
          <t>Z1</t>
        </is>
      </c>
      <c r="B11" t="inlineStr">
        <is>
          <t>Partenza Generica Magnetotermico 2P</t>
        </is>
      </c>
      <c r="E11" t="inlineStr">
        <is>
          <t>U13</t>
        </is>
      </c>
      <c r="F11" t="inlineStr">
        <is>
          <t>Partenza generica 2P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  <c r="R11" t="n">
        <v>2</v>
      </c>
    </row>
    <row r="12">
      <c r="A12" t="inlineStr">
        <is>
          <t>Z1</t>
        </is>
      </c>
      <c r="B12" t="inlineStr">
        <is>
          <t>Partenza Generica Magnetotermico 4P riserva</t>
        </is>
      </c>
      <c r="E12" t="inlineStr">
        <is>
          <t>U14</t>
        </is>
      </c>
      <c r="F12" t="inlineStr">
        <is>
          <t>Riserva 4P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3P riserva</t>
        </is>
      </c>
      <c r="E13" t="inlineStr">
        <is>
          <t>U15</t>
        </is>
      </c>
      <c r="F13" t="inlineStr">
        <is>
          <t>Riserva 3P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Partenza Generica Magnetotermico 2P riserva</t>
        </is>
      </c>
      <c r="E14" t="inlineStr">
        <is>
          <t>U16</t>
        </is>
      </c>
      <c r="F14" t="inlineStr">
        <is>
          <t>Riserva 2P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verde</t>
        </is>
      </c>
      <c r="E15" t="inlineStr">
        <is>
          <t>U17</t>
        </is>
      </c>
      <c r="F15" t="inlineStr">
        <is>
          <t>Pulsante verde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rosso</t>
        </is>
      </c>
      <c r="E16" t="inlineStr">
        <is>
          <t>U18</t>
        </is>
      </c>
      <c r="F16" t="inlineStr">
        <is>
          <t>Pulsante rosso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giallo</t>
        </is>
      </c>
      <c r="E17" t="inlineStr">
        <is>
          <t>U19</t>
        </is>
      </c>
      <c r="F17" t="inlineStr">
        <is>
          <t>Pulsante giallo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blu</t>
        </is>
      </c>
      <c r="E18" t="inlineStr">
        <is>
          <t>U20</t>
        </is>
      </c>
      <c r="F18" t="inlineStr">
        <is>
          <t>Pulsante blu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bianco</t>
        </is>
      </c>
      <c r="E19" t="inlineStr">
        <is>
          <t>U21</t>
        </is>
      </c>
      <c r="F19" t="inlineStr">
        <is>
          <t>Pulsante bianco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nero</t>
        </is>
      </c>
      <c r="E20" t="inlineStr">
        <is>
          <t>U22</t>
        </is>
      </c>
      <c r="F20" t="inlineStr">
        <is>
          <t>Pulsante nero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verde</t>
        </is>
      </c>
      <c r="E21" t="inlineStr">
        <is>
          <t>U23</t>
        </is>
      </c>
      <c r="F21" t="inlineStr">
        <is>
          <t>Pulsante luminoso verde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rosso</t>
        </is>
      </c>
      <c r="E22" t="inlineStr">
        <is>
          <t>U24</t>
        </is>
      </c>
      <c r="F22" t="inlineStr">
        <is>
          <t>Pulsante luminoso rosso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giallo</t>
        </is>
      </c>
      <c r="E23" t="inlineStr">
        <is>
          <t>U25</t>
        </is>
      </c>
      <c r="F23" t="inlineStr">
        <is>
          <t>Pulsante luminoso giallo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blu</t>
        </is>
      </c>
      <c r="E24" t="inlineStr">
        <is>
          <t>U26</t>
        </is>
      </c>
      <c r="F24" t="inlineStr">
        <is>
          <t>Pulsante luminoso blu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Pulsante luminoso bianco</t>
        </is>
      </c>
      <c r="E25" t="inlineStr">
        <is>
          <t>U27</t>
        </is>
      </c>
      <c r="F25" t="inlineStr">
        <is>
          <t>Pulsante luminoso bianco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Selettore a due posizioni</t>
        </is>
      </c>
      <c r="E26" t="inlineStr">
        <is>
          <t>U28</t>
        </is>
      </c>
      <c r="F26" t="inlineStr">
        <is>
          <t>Selettore a due posizioni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rossa</t>
        </is>
      </c>
      <c r="E27" t="inlineStr">
        <is>
          <t>U29</t>
        </is>
      </c>
      <c r="F27" t="inlineStr">
        <is>
          <t>Spia rossa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gialla</t>
        </is>
      </c>
      <c r="E28" t="inlineStr">
        <is>
          <t>U30</t>
        </is>
      </c>
      <c r="F28" t="inlineStr">
        <is>
          <t>Spia gialla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verde</t>
        </is>
      </c>
      <c r="E29" t="inlineStr">
        <is>
          <t>U31</t>
        </is>
      </c>
      <c r="F29" t="inlineStr">
        <is>
          <t>Spia verde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blu</t>
        </is>
      </c>
      <c r="E30" t="inlineStr">
        <is>
          <t>U32</t>
        </is>
      </c>
      <c r="F30" t="inlineStr">
        <is>
          <t>Spia blu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Spia bianca</t>
        </is>
      </c>
      <c r="E31" t="inlineStr">
        <is>
          <t>U33</t>
        </is>
      </c>
      <c r="F31" t="inlineStr">
        <is>
          <t>Spia bianca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Torretta Luminosa</t>
        </is>
      </c>
      <c r="E32" t="inlineStr">
        <is>
          <t>U34</t>
        </is>
      </c>
      <c r="F32" t="inlineStr">
        <is>
          <t>Torretta Luminosa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Sirena</t>
        </is>
      </c>
      <c r="E33" t="inlineStr">
        <is>
          <t>U35</t>
        </is>
      </c>
      <c r="F33" t="inlineStr">
        <is>
          <t>Sirena pulpito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NO</t>
        </is>
      </c>
      <c r="E34" t="inlineStr">
        <is>
          <t>U36</t>
        </is>
      </c>
      <c r="F34" t="inlineStr">
        <is>
          <t>Contatto NO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NC</t>
        </is>
      </c>
      <c r="E35" t="inlineStr">
        <is>
          <t>U37</t>
        </is>
      </c>
      <c r="F35" t="inlineStr">
        <is>
          <t>Contatto NC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NO in morsettiera</t>
        </is>
      </c>
      <c r="E36" t="inlineStr">
        <is>
          <t>U38</t>
        </is>
      </c>
      <c r="F36" t="inlineStr">
        <is>
          <t>Contatto NO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Contatto NC in morsettiera</t>
        </is>
      </c>
      <c r="E37" t="inlineStr">
        <is>
          <t>U39</t>
        </is>
      </c>
      <c r="F37" t="inlineStr">
        <is>
          <t>Contatto NC in morsettiera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filo + morsetto</t>
        </is>
      </c>
      <c r="E38" t="inlineStr">
        <is>
          <t>U40</t>
        </is>
      </c>
      <c r="F38" t="inlineStr">
        <is>
          <t>Input filo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Input rimando + morsetto</t>
        </is>
      </c>
      <c r="E39" t="inlineStr">
        <is>
          <t>U41</t>
        </is>
      </c>
      <c r="F39" t="inlineStr">
        <is>
          <t>Input rimando + morsetto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Uscita relè - contatto in morsettiera</t>
        </is>
      </c>
      <c r="E40" t="inlineStr">
        <is>
          <t>U42</t>
        </is>
      </c>
      <c r="F40" t="inlineStr">
        <is>
          <t>Uscita relè - contatto in morsettiera da/verso linea a monte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NO</t>
        </is>
      </c>
      <c r="E41" t="inlineStr">
        <is>
          <t>U43</t>
        </is>
      </c>
      <c r="F41" t="inlineStr">
        <is>
          <t>EV NO lubrificazione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Elettrovalvola NC</t>
        </is>
      </c>
      <c r="E42" t="inlineStr">
        <is>
          <t>U44</t>
        </is>
      </c>
      <c r="F42" t="inlineStr">
        <is>
          <t>EV NC scarico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Valvola monostabile diretta</t>
        </is>
      </c>
      <c r="E43" t="inlineStr">
        <is>
          <t>U45</t>
        </is>
      </c>
      <c r="F43" t="inlineStr">
        <is>
          <t>Valvola monostabile diretta soffio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NO sotto relè</t>
        </is>
      </c>
      <c r="E44" t="inlineStr">
        <is>
          <t>U46</t>
        </is>
      </c>
      <c r="F44" t="inlineStr">
        <is>
          <t>EV NO sotto rele 24VDC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</row>
    <row r="45">
      <c r="A45" t="inlineStr">
        <is>
          <t>Z1</t>
        </is>
      </c>
      <c r="B45" t="inlineStr">
        <is>
          <t>Elettrovalvola NC sotto relè</t>
        </is>
      </c>
      <c r="E45" t="inlineStr">
        <is>
          <t>U47</t>
        </is>
      </c>
      <c r="F45" t="inlineStr">
        <is>
          <t>EV NC sotto rele 230VAC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  <c r="S45" t="inlineStr">
        <is>
          <t>230VAC</t>
        </is>
      </c>
    </row>
    <row r="46">
      <c r="A46" t="inlineStr">
        <is>
          <t>Z1</t>
        </is>
      </c>
      <c r="B46" t="inlineStr">
        <is>
          <t>Valvola in campo 24VDC</t>
        </is>
      </c>
      <c r="E46" t="inlineStr">
        <is>
          <t>U48</t>
        </is>
      </c>
      <c r="F46" t="inlineStr">
        <is>
          <t>Valvola soffio in campo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minima (NO)</t>
        </is>
      </c>
      <c r="E47" t="inlineStr">
        <is>
          <t>U49</t>
        </is>
      </c>
      <c r="F47" t="inlineStr">
        <is>
          <t>Pressostato di minima (NO)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Pressostato di massima (NC)</t>
        </is>
      </c>
      <c r="E48" t="inlineStr">
        <is>
          <t>U50</t>
        </is>
      </c>
      <c r="F48" t="inlineStr">
        <is>
          <t>Pressostato di massima (NC)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minimo (NO)</t>
        </is>
      </c>
      <c r="E49" t="inlineStr">
        <is>
          <t>U51</t>
        </is>
      </c>
      <c r="F49" t="inlineStr">
        <is>
          <t>Livello minimo (NO)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Livello massimo (NC)</t>
        </is>
      </c>
      <c r="E50" t="inlineStr">
        <is>
          <t>U52</t>
        </is>
      </c>
      <c r="F50" t="inlineStr">
        <is>
          <t>Livello massimo (NC)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(NO)</t>
        </is>
      </c>
      <c r="E51" t="inlineStr">
        <is>
          <t>U53</t>
        </is>
      </c>
      <c r="F51" t="inlineStr">
        <is>
          <t>Finecorsa (NO)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Finecorsa (NC)</t>
        </is>
      </c>
      <c r="E52" t="inlineStr">
        <is>
          <t>U54</t>
        </is>
      </c>
      <c r="F52" t="inlineStr">
        <is>
          <t>Finecorsa (NC) in JB1</t>
        </is>
      </c>
      <c r="I52" t="inlineStr">
        <is>
          <t>JB1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Sensore analogico 4-20mA 2 fili in campo</t>
        </is>
      </c>
      <c r="E53" t="inlineStr">
        <is>
          <t>U55</t>
        </is>
      </c>
      <c r="F53" t="inlineStr">
        <is>
          <t>Trasmettitore pressione 4-20 2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AI PT100 3 fili</t>
        </is>
      </c>
      <c r="E54" t="inlineStr">
        <is>
          <t>U56</t>
        </is>
      </c>
      <c r="F54" t="inlineStr">
        <is>
          <t>PT100 3 fili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Attuatore analogico 0-10V in campo</t>
        </is>
      </c>
      <c r="E55" t="inlineStr">
        <is>
          <t>U57</t>
        </is>
      </c>
      <c r="F55" t="inlineStr">
        <is>
          <t>Attuatore 0-10V serranda in JB2</t>
        </is>
      </c>
      <c r="G55" t="inlineStr">
        <is>
          <t>N1</t>
        </is>
      </c>
      <c r="I55" t="inlineStr">
        <is>
          <t>JB2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Termocoppia</t>
        </is>
      </c>
      <c r="E56" t="inlineStr">
        <is>
          <t>U58</t>
        </is>
      </c>
      <c r="F56" t="inlineStr">
        <is>
          <t>Termocoppia forno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2 fili</t>
        </is>
      </c>
      <c r="E57" t="inlineStr">
        <is>
          <t>U59</t>
        </is>
      </c>
      <c r="F57" t="inlineStr">
        <is>
          <t>PT100 2 fili quadro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AI PT100 4 fili</t>
        </is>
      </c>
      <c r="E58" t="inlineStr">
        <is>
          <t>U60</t>
        </is>
      </c>
      <c r="F58" t="inlineStr">
        <is>
          <t>PT100 4 fili laboratorio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</row>
    <row r="59">
      <c r="A59" t="inlineStr">
        <is>
          <t>Z1</t>
        </is>
      </c>
      <c r="B59" t="inlineStr">
        <is>
          <t>Partenza Diretta</t>
        </is>
      </c>
      <c r="E59" t="inlineStr">
        <is>
          <t>U62</t>
        </is>
      </c>
      <c r="F59" t="inlineStr">
        <is>
          <t>Compressore DOL 5,5 kW comandato da N1</t>
        </is>
      </c>
      <c r="G59" t="inlineStr">
        <is>
          <t>N1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  <c r="R59" t="n">
        <v>5.5</v>
      </c>
      <c r="T59" t="inlineStr">
        <is>
          <t>EMERGENZA</t>
        </is>
      </c>
    </row>
    <row r="60">
      <c r="A60" t="inlineStr">
        <is>
          <t>Z1</t>
        </is>
      </c>
      <c r="B60" t="inlineStr">
        <is>
          <t>Cilindro pneumatico lavoro/riposo</t>
        </is>
      </c>
      <c r="E60" t="inlineStr">
        <is>
          <t>U64</t>
        </is>
      </c>
      <c r="F60" t="inlineStr">
        <is>
          <t>Cilindro pneumatico lavoro/riposo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spintore</t>
        </is>
      </c>
      <c r="E61" t="inlineStr">
        <is>
          <t>U65</t>
        </is>
      </c>
      <c r="F61" t="inlineStr">
        <is>
          <t>Cilindro pneumatico spintore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Cilindro pneumatico rotante</t>
        </is>
      </c>
      <c r="E62" t="inlineStr">
        <is>
          <t>U66</t>
        </is>
      </c>
      <c r="F62" t="inlineStr">
        <is>
          <t>Cilindro pneumatico rotante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(NO)</t>
        </is>
      </c>
      <c r="E63" t="inlineStr">
        <is>
          <t>U67</t>
        </is>
      </c>
      <c r="F63" t="inlineStr">
        <is>
          <t>Fotocellula (NO)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Fotocellula (NC)</t>
        </is>
      </c>
      <c r="E64" t="inlineStr">
        <is>
          <t>U68</t>
        </is>
      </c>
      <c r="F64" t="inlineStr">
        <is>
          <t>Fotocellula (NC)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(NO)</t>
        </is>
      </c>
      <c r="E65" t="inlineStr">
        <is>
          <t>U69</t>
        </is>
      </c>
      <c r="F65" t="inlineStr">
        <is>
          <t>Proximity (NO)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Proximity (NC)</t>
        </is>
      </c>
      <c r="E66" t="inlineStr">
        <is>
          <t>U70</t>
        </is>
      </c>
      <c r="F66" t="inlineStr">
        <is>
          <t>Proximity (NC) su N1 in JB11</t>
        </is>
      </c>
      <c r="G66" t="inlineStr">
        <is>
          <t>N1</t>
        </is>
      </c>
      <c r="I66" t="inlineStr">
        <is>
          <t>JB11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Reed magnetico diretto</t>
        </is>
      </c>
      <c r="E67" t="inlineStr">
        <is>
          <t>U71</t>
        </is>
      </c>
      <c r="F67" t="inlineStr">
        <is>
          <t>Reed magnetico su N1</t>
        </is>
      </c>
      <c r="G67" t="inlineStr">
        <is>
          <t>N1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Attuatore analogico 4-20mA in campo</t>
        </is>
      </c>
      <c r="E68" t="inlineStr">
        <is>
          <t>U72</t>
        </is>
      </c>
      <c r="F68" t="inlineStr">
        <is>
          <t>Attuatore 4-20mA valvola regolazione su N1 in JB11</t>
        </is>
      </c>
      <c r="G68" t="inlineStr">
        <is>
          <t>N1</t>
        </is>
      </c>
      <c r="I68" t="inlineStr">
        <is>
          <t>JB11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Cilindro pneumatico sollevatore</t>
        </is>
      </c>
      <c r="E69" t="inlineStr">
        <is>
          <t>U73</t>
        </is>
      </c>
      <c r="F69" t="inlineStr">
        <is>
          <t>Cilindro pneumatico sollevatore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Pinza Pneumatica</t>
        </is>
      </c>
      <c r="E70" t="inlineStr">
        <is>
          <t>U74</t>
        </is>
      </c>
      <c r="F70" t="inlineStr">
        <is>
          <t>Pinza Pneumatica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Stopper</t>
        </is>
      </c>
      <c r="E71" t="inlineStr">
        <is>
          <t>U75</t>
        </is>
      </c>
      <c r="F71" t="inlineStr">
        <is>
          <t>Stopper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Valvola monostabile con finecorsa</t>
        </is>
      </c>
      <c r="E72" t="inlineStr">
        <is>
          <t>U76</t>
        </is>
      </c>
      <c r="F72" t="inlineStr">
        <is>
          <t>Valvola monostabile con finecorsa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Finecorsa valvola aperta/chiusa (2 DI)</t>
        </is>
      </c>
      <c r="E73" t="inlineStr">
        <is>
          <t>U77</t>
        </is>
      </c>
      <c r="F73" t="inlineStr">
        <is>
          <t>Finecorsa valvola aperta/chiusa (2 DI) su N2 in JB21</t>
        </is>
      </c>
      <c r="G73" t="inlineStr">
        <is>
          <t>N2</t>
        </is>
      </c>
      <c r="H73" t="inlineStr">
        <is>
          <t>+BXN2</t>
        </is>
      </c>
      <c r="I73" t="inlineStr">
        <is>
          <t>JB21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Vibratore pneumatico</t>
        </is>
      </c>
      <c r="E74" t="inlineStr">
        <is>
          <t>U78</t>
        </is>
      </c>
      <c r="F74" t="inlineStr">
        <is>
          <t>Vibratore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Pompa pneumatica</t>
        </is>
      </c>
      <c r="E75" t="inlineStr">
        <is>
          <t>U79</t>
        </is>
      </c>
      <c r="F75" t="inlineStr">
        <is>
          <t>Pompa pneumatica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4-20mA 4 fili</t>
        </is>
      </c>
      <c r="E76" t="inlineStr">
        <is>
          <t>U80</t>
        </is>
      </c>
      <c r="F76" t="inlineStr">
        <is>
          <t>AI 4-20 4 fili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0-10V</t>
        </is>
      </c>
      <c r="E77" t="inlineStr">
        <is>
          <t>U81</t>
        </is>
      </c>
      <c r="F77" t="inlineStr">
        <is>
          <t>AI 0-10V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Z1</t>
        </is>
      </c>
      <c r="B78" t="inlineStr">
        <is>
          <t>AI 4-20mA 2 fili</t>
        </is>
      </c>
      <c r="E78" t="inlineStr">
        <is>
          <t>U82</t>
        </is>
      </c>
      <c r="F78" t="inlineStr">
        <is>
          <t>AI 4-20 2 fili su N2</t>
        </is>
      </c>
      <c r="G78" t="inlineStr">
        <is>
          <t>N2</t>
        </is>
      </c>
      <c r="H78" t="inlineStr">
        <is>
          <t>+BXN2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QUADRO</t>
        </is>
      </c>
      <c r="B79" t="inlineStr">
        <is>
          <t>Fungo di emergenza</t>
        </is>
      </c>
      <c r="E79" t="inlineStr">
        <is>
          <t>SB01</t>
        </is>
      </c>
      <c r="F79" t="inlineStr">
        <is>
          <t>Emergenza pulpito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LINEA</t>
        </is>
      </c>
      <c r="B80" t="inlineStr">
        <is>
          <t>Fungo di emergenza</t>
        </is>
      </c>
      <c r="E80" t="inlineStr">
        <is>
          <t>SB02</t>
        </is>
      </c>
      <c r="F80" t="inlineStr">
        <is>
          <t>Emergenza a bordo linea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SQ01</t>
        </is>
      </c>
      <c r="F81" t="inlineStr">
        <is>
          <t>Micro porta cella robot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ROBOT</t>
        </is>
      </c>
      <c r="B82" t="inlineStr">
        <is>
          <t>Micro di sicurezza (2 canali)</t>
        </is>
      </c>
      <c r="E82" t="inlineStr">
        <is>
          <t>SQ02</t>
        </is>
      </c>
      <c r="F82" t="inlineStr">
        <is>
          <t>Micro porta manutenzione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PALLET</t>
        </is>
      </c>
      <c r="B83" t="inlineStr">
        <is>
          <t>Barriera di sicurezza (OSSD)</t>
        </is>
      </c>
      <c r="E83" t="inlineStr">
        <is>
          <t>BG01</t>
        </is>
      </c>
      <c r="F83" t="inlineStr">
        <is>
          <t>Barriera ingresso pallet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C1</t>
        </is>
      </c>
      <c r="D84" t="inlineStr">
        <is>
          <t>Schneider Electric</t>
        </is>
      </c>
      <c r="E84" t="inlineStr">
        <is>
          <t>INV01</t>
        </is>
      </c>
      <c r="F84" t="inlineStr">
        <is>
          <t>Inverter ATV320 comando C1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0.75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C2</t>
        </is>
      </c>
      <c r="D85" t="inlineStr">
        <is>
          <t>Schneider Electric</t>
        </is>
      </c>
      <c r="E85" t="inlineStr">
        <is>
          <t>INV02</t>
        </is>
      </c>
      <c r="F85" t="inlineStr">
        <is>
          <t>Inverter ATV320 comando C2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1.5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ATV320</t>
        </is>
      </c>
      <c r="C86" t="inlineStr">
        <is>
          <t>C3</t>
        </is>
      </c>
      <c r="D86" t="inlineStr">
        <is>
          <t>Schneider Electric</t>
        </is>
      </c>
      <c r="E86" t="inlineStr">
        <is>
          <t>INV03</t>
        </is>
      </c>
      <c r="F86" t="inlineStr">
        <is>
          <t>Inverter ATV320 comando C3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2.2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C1</t>
        </is>
      </c>
      <c r="D87" t="inlineStr">
        <is>
          <t>Schneider Electric</t>
        </is>
      </c>
      <c r="E87" t="inlineStr">
        <is>
          <t>INV04</t>
        </is>
      </c>
      <c r="F87" t="inlineStr">
        <is>
          <t>Inverter ATV630 comando C1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0.75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C2</t>
        </is>
      </c>
      <c r="D88" t="inlineStr">
        <is>
          <t>Schneider Electric</t>
        </is>
      </c>
      <c r="E88" t="inlineStr">
        <is>
          <t>INV05</t>
        </is>
      </c>
      <c r="F88" t="inlineStr">
        <is>
          <t>Inverter ATV630 comando C2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1.5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ATV630</t>
        </is>
      </c>
      <c r="C89" t="inlineStr">
        <is>
          <t>C3</t>
        </is>
      </c>
      <c r="D89" t="inlineStr">
        <is>
          <t>Schneider Electric</t>
        </is>
      </c>
      <c r="E89" t="inlineStr">
        <is>
          <t>INV06</t>
        </is>
      </c>
      <c r="F89" t="inlineStr">
        <is>
          <t>Inverter ATV630 comando C3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2.2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C1</t>
        </is>
      </c>
      <c r="D90" t="inlineStr">
        <is>
          <t>Danfoss</t>
        </is>
      </c>
      <c r="E90" t="inlineStr">
        <is>
          <t>INV07</t>
        </is>
      </c>
      <c r="F90" t="inlineStr">
        <is>
          <t>Inverter FC 280 comando C1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0.75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C2</t>
        </is>
      </c>
      <c r="D91" t="inlineStr">
        <is>
          <t>Danfoss</t>
        </is>
      </c>
      <c r="E91" t="inlineStr">
        <is>
          <t>INV08</t>
        </is>
      </c>
      <c r="F91" t="inlineStr">
        <is>
          <t>Inverter FC 280 comando C2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1.5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280</t>
        </is>
      </c>
      <c r="C92" t="inlineStr">
        <is>
          <t>C3</t>
        </is>
      </c>
      <c r="D92" t="inlineStr">
        <is>
          <t>Danfoss</t>
        </is>
      </c>
      <c r="E92" t="inlineStr">
        <is>
          <t>INV09</t>
        </is>
      </c>
      <c r="F92" t="inlineStr">
        <is>
          <t>Inverter FC 280 comando C3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2.2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C1</t>
        </is>
      </c>
      <c r="D93" t="inlineStr">
        <is>
          <t>Danfoss</t>
        </is>
      </c>
      <c r="E93" t="inlineStr">
        <is>
          <t>INV10</t>
        </is>
      </c>
      <c r="F93" t="inlineStr">
        <is>
          <t>Inverter FC 302 comando C1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0.75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C2</t>
        </is>
      </c>
      <c r="D94" t="inlineStr">
        <is>
          <t>Danfoss</t>
        </is>
      </c>
      <c r="E94" t="inlineStr">
        <is>
          <t>INV11</t>
        </is>
      </c>
      <c r="F94" t="inlineStr">
        <is>
          <t>Inverter FC 302 comando C2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1.5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FC 302</t>
        </is>
      </c>
      <c r="C95" t="inlineStr">
        <is>
          <t>C3</t>
        </is>
      </c>
      <c r="D95" t="inlineStr">
        <is>
          <t>Danfoss</t>
        </is>
      </c>
      <c r="E95" t="inlineStr">
        <is>
          <t>INV12</t>
        </is>
      </c>
      <c r="F95" t="inlineStr">
        <is>
          <t>Inverter FC 302 comando C3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2.2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C1</t>
        </is>
      </c>
      <c r="D96" t="inlineStr">
        <is>
          <t>SIEMENS</t>
        </is>
      </c>
      <c r="E96" t="inlineStr">
        <is>
          <t>INV13</t>
        </is>
      </c>
      <c r="F96" t="inlineStr">
        <is>
          <t>Inverter G120C comando C1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0.75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C2</t>
        </is>
      </c>
      <c r="D97" t="inlineStr">
        <is>
          <t>SIEMENS</t>
        </is>
      </c>
      <c r="E97" t="inlineStr">
        <is>
          <t>INV14</t>
        </is>
      </c>
      <c r="F97" t="inlineStr">
        <is>
          <t>Inverter G120C comando C2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1.5</v>
      </c>
      <c r="S97" t="inlineStr">
        <is>
          <t>24VDC</t>
        </is>
      </c>
    </row>
    <row r="98">
      <c r="A98" t="inlineStr">
        <is>
          <t>Z1</t>
        </is>
      </c>
      <c r="B98" t="inlineStr">
        <is>
          <t>Inverter G120C</t>
        </is>
      </c>
      <c r="C98" t="inlineStr">
        <is>
          <t>C3</t>
        </is>
      </c>
      <c r="D98" t="inlineStr">
        <is>
          <t>SIEMENS</t>
        </is>
      </c>
      <c r="E98" t="inlineStr">
        <is>
          <t>INV15</t>
        </is>
      </c>
      <c r="F98" t="inlineStr">
        <is>
          <t>Inverter G120C comando C3</t>
        </is>
      </c>
      <c r="G98" t="inlineStr">
        <is>
          <t>N2</t>
        </is>
      </c>
      <c r="H98" t="inlineStr">
        <is>
          <t>+BXN2</t>
        </is>
      </c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  <c r="R98" t="n">
        <v>2.2</v>
      </c>
      <c r="S98" t="inlineStr">
        <is>
          <t>24VDC</t>
        </is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  <row r="103">
      <c r="L103">
        <f>VLOOKUP(TabellaUtenze[[#This Row],[componente]],TabellaOpzioni[[#All],[alias]:[taglio]],4,FALSE)</f>
        <v/>
      </c>
      <c r="M103">
        <f>VLOOKUP(TabellaUtenze[[#This Row],[componente]],TabellaOpzioni[[#All],[alias]:[taglio]],5,FALSE)</f>
        <v/>
      </c>
      <c r="N103">
        <f>VLOOKUP(TabellaUtenze[[#This Row],[componente]],TabellaOpzioni[[#All],[alias]:[taglio]],6,FALSE)</f>
        <v/>
      </c>
      <c r="O103">
        <f>VLOOKUP(TabellaUtenze[[#This Row],[componente]],TabellaOpzioni[[#All],[alias]:[taglio]],7,FALSE)</f>
        <v/>
      </c>
      <c r="P103">
        <f>VLOOKUP(TabellaUtenze[[#This Row],[componente]],TabellaOpzioni[[#All],[alias]:[taglio]],8,FALSE)</f>
        <v/>
      </c>
      <c r="Q103">
        <f>VLOOKUP(TabellaUtenze[[#This Row],[componente]],TabellaOpzioni[[#All],[alias]:[taglio]],9,FALSE)</f>
        <v/>
      </c>
    </row>
  </sheetData>
  <dataValidations count="5">
    <dataValidation sqref="B2:B103" showDropDown="0" showInputMessage="0" showErrorMessage="0" allowBlank="1" type="list">
      <formula1>=UtilityTemplateComponentList</formula1>
    </dataValidation>
    <dataValidation sqref="C2:C103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103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3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3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2026-10-25T15:06:39.557074+00:00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102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2026-10-25T15:06:39Z</dcterms:created>
  <dcterms:modified xmlns:dcterms="http://purl.org/dc/terms/" xmlns:xsi="http://www.w3.org/2001/XMLSchema-instance" xsi:type="dcterms:W3CDTF">2026-10-25T15:06:39Z</dcterms:modified>
</cp:coreProperties>
</file>